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66925"/>
  <bookViews>
    <workbookView xWindow="65416" yWindow="65416" windowWidth="29040" windowHeight="17640" activeTab="0"/>
  </bookViews>
  <sheets>
    <sheet name="Instructions" sheetId="4" r:id="rId1"/>
    <sheet name="Offeror Information" sheetId="15" r:id="rId2"/>
    <sheet name="Rate Card" sheetId="19" r:id="rId3"/>
    <sheet name="Deliverables" sheetId="14" r:id="rId4"/>
    <sheet name="Change Requests" sheetId="21" r:id="rId5"/>
    <sheet name="Summary" sheetId="13" r:id="rId6"/>
  </sheets>
  <definedNames>
    <definedName name="_xlnm.Print_Area" localSheetId="4">'Change Requests'!$B$1:$D$19</definedName>
    <definedName name="_xlnm.Print_Area" localSheetId="3">'Deliverables'!$B$1:$H$25</definedName>
    <definedName name="_xlnm.Print_Area" localSheetId="0">'Instructions'!$B$2:$C$12</definedName>
    <definedName name="_xlnm.Print_Area" localSheetId="1">'Offeror Information'!$B$2:$C$12</definedName>
    <definedName name="_xlnm.Print_Area" localSheetId="2">'Rate Card'!$B$1:$D$25</definedName>
    <definedName name="_xlnm.Print_Area" localSheetId="5">'Summary'!$B$1:$C$17</definedName>
  </definedNames>
  <calcPr calcId="191028"/>
  <extLst/>
</workbook>
</file>

<file path=xl/sharedStrings.xml><?xml version="1.0" encoding="utf-8"?>
<sst xmlns="http://schemas.openxmlformats.org/spreadsheetml/2006/main" count="119" uniqueCount="81">
  <si>
    <t>Instructions</t>
  </si>
  <si>
    <t>Offeror Information</t>
  </si>
  <si>
    <t>OFFEROR NAME</t>
  </si>
  <si>
    <t>OFFEROR ADDRESS</t>
  </si>
  <si>
    <t>EMAIL ADDRESS</t>
  </si>
  <si>
    <t>PHONE NUMBER</t>
  </si>
  <si>
    <t>VENDOR NUMBER</t>
  </si>
  <si>
    <t>FEDERAL ID OR SSN</t>
  </si>
  <si>
    <t>Vendor Name</t>
  </si>
  <si>
    <t>Vendor TIN</t>
  </si>
  <si>
    <t>Rate Card</t>
  </si>
  <si>
    <t>Position</t>
  </si>
  <si>
    <t>Project Manager</t>
  </si>
  <si>
    <t>Senior Developer</t>
  </si>
  <si>
    <t>Developer 3</t>
  </si>
  <si>
    <t>Developer 2</t>
  </si>
  <si>
    <t>Developer 1</t>
  </si>
  <si>
    <t xml:space="preserve">Web Developer </t>
  </si>
  <si>
    <t>Additional Position</t>
  </si>
  <si>
    <t>Total Blended Rate</t>
  </si>
  <si>
    <t>Deliverables</t>
  </si>
  <si>
    <t>Total Cost</t>
  </si>
  <si>
    <t>Deliverable</t>
  </si>
  <si>
    <t>Quantity</t>
  </si>
  <si>
    <t>Change Requests</t>
  </si>
  <si>
    <t>Item</t>
  </si>
  <si>
    <t>Cost</t>
  </si>
  <si>
    <t>Hours Year 1</t>
  </si>
  <si>
    <t>Hours Year 2</t>
  </si>
  <si>
    <t>Hours Year 3</t>
  </si>
  <si>
    <t>Hours Year 4</t>
  </si>
  <si>
    <t>Hours Year 5</t>
  </si>
  <si>
    <t>Total Base Years</t>
  </si>
  <si>
    <t>Hours Year 6</t>
  </si>
  <si>
    <t>Hours Year 7</t>
  </si>
  <si>
    <t>Total Renewal Years</t>
  </si>
  <si>
    <t>Cost Summary</t>
  </si>
  <si>
    <t xml:space="preserve">Total Cost Base Years </t>
  </si>
  <si>
    <t>Total Change Request Costs</t>
  </si>
  <si>
    <t>Total Costs Base Years</t>
  </si>
  <si>
    <t xml:space="preserve">Total Cost Renewal Years </t>
  </si>
  <si>
    <t>Total Costs Renewal Years</t>
  </si>
  <si>
    <t>Final Incoming Transition Plan</t>
  </si>
  <si>
    <t>Final Incoming Transition Report</t>
  </si>
  <si>
    <t>Final Outgoing Transition Report</t>
  </si>
  <si>
    <t>One-Time Deliverables</t>
  </si>
  <si>
    <t>Total One-Time Deliverables Costs</t>
  </si>
  <si>
    <t>Total Reoccuring Deliverable Costs</t>
  </si>
  <si>
    <t>Summary</t>
  </si>
  <si>
    <t xml:space="preserve">No assumptions, modifications, or conditions shall be included in the cost matrix with the exception of the Rate Card worksheet. Empty cells/values shall be considered zero dollars ($0). </t>
  </si>
  <si>
    <t>Contact the Issuing Officer with any questions or concerns.</t>
  </si>
  <si>
    <t>Provide complete contact information</t>
  </si>
  <si>
    <t>CITY STATE ZIP</t>
  </si>
  <si>
    <t>CONTACT NAME</t>
  </si>
  <si>
    <t xml:space="preserve">Fill out all yellow highlighted cells on each worksheet; all sheets must be filled out completely.
Formulas are embedded in the Worksheets. Offeror must verify that all calculations, subtotal costs and grand total costs are accurate. </t>
  </si>
  <si>
    <t>Payment for services under this contract are fixed cost per unit. The quantities listed are for evaluation purposes only and will not be binding on the Commonwealth.</t>
  </si>
  <si>
    <t>This worksheet will calculate based on the Total Blended Rate value on the Rate Card worksheet.</t>
  </si>
  <si>
    <t>This worksheet will calculate based on values entered on other tabs. The cost to host the solution will be entered by the Commonwealth and will be based in the information provided.</t>
  </si>
  <si>
    <t>Provide the unit cost for each deliverable. All other information is linked and will calculate automatically.</t>
  </si>
  <si>
    <t>Offeror shall enter the hourly rate for the applicable positions listed in the rate card table and or Key Personnel appendix. A blended rate will be calculated and will populate the Change Requests worksheet.</t>
  </si>
  <si>
    <t>Base Term (Years 1-5)</t>
  </si>
  <si>
    <t>Renewal (Years 6-7)</t>
  </si>
  <si>
    <t>Hourly Rate</t>
  </si>
  <si>
    <r>
      <rPr>
        <b/>
        <sz val="12"/>
        <rFont val="Calibri"/>
        <family val="2"/>
        <scheme val="minor"/>
      </rPr>
      <t xml:space="preserve">NOTE: </t>
    </r>
    <r>
      <rPr>
        <sz val="12"/>
        <rFont val="Calibri"/>
        <family val="2"/>
        <scheme val="minor"/>
      </rPr>
      <t>The rate card shall be used for calculating the cost of additional Enhancements/Change Requests as required by CWDS. Offeror may add additional positions.</t>
    </r>
  </si>
  <si>
    <t>Vendor ID</t>
  </si>
  <si>
    <t>Reccurring Deliverables</t>
  </si>
  <si>
    <t>Unit Cost</t>
  </si>
  <si>
    <t>Renewal Term (Years 6-7)</t>
  </si>
  <si>
    <t>Qty to be Delivered</t>
  </si>
  <si>
    <t>*Assume (5) releases and (5) patches
per contract year.</t>
  </si>
  <si>
    <r>
      <rPr>
        <b/>
        <sz val="11"/>
        <rFont val="Calibri"/>
        <family val="2"/>
      </rPr>
      <t xml:space="preserve">NOTE: </t>
    </r>
    <r>
      <rPr>
        <sz val="11"/>
        <rFont val="Calibri"/>
        <family val="2"/>
      </rPr>
      <t xml:space="preserve">Change Request costs are for evaluation purposes only and do not guarantee work to be performed or payment of services.  </t>
    </r>
  </si>
  <si>
    <t>GRAND TOTAL</t>
  </si>
  <si>
    <t>Stress and Load Testing Report</t>
  </si>
  <si>
    <t>Strategic Plan and Roadmap</t>
  </si>
  <si>
    <t>Industry Trend Analysis Report</t>
  </si>
  <si>
    <t>System Process Maps</t>
  </si>
  <si>
    <t>System Workflows and Diagrams</t>
  </si>
  <si>
    <t>Business Architecture Blueprint</t>
  </si>
  <si>
    <t>Release Closeout Report*</t>
  </si>
  <si>
    <t>Business, M&amp;O Support Status</t>
  </si>
  <si>
    <t>Library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</si>
</sst>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5">
    <font>
      <sz val="10"/>
      <name val="Arial"/>
      <family val="2"/>
    </font>
    <font>
      <sz val="8"/>
      <name val="Arial"/>
      <family val="2"/>
    </font>
    <font>
      <sz val="10"/>
      <name val="Calibri"/>
      <family val="2"/>
      <scheme val="minor"/>
    </font>
    <font>
      <sz val="12"/>
      <name val="Calibri"/>
      <family val="2"/>
      <scheme val="minor"/>
    </font>
    <font>
      <b/>
      <sz val="10"/>
      <name val="Calibri"/>
      <family val="2"/>
      <scheme val="minor"/>
    </font>
    <font>
      <u val="single"/>
      <sz val="11"/>
      <color theme="10"/>
      <name val="Calibri"/>
      <family val="2"/>
    </font>
    <font>
      <b/>
      <sz val="18"/>
      <name val="Calibri"/>
      <family val="2"/>
      <scheme val="minor"/>
    </font>
    <font>
      <sz val="11"/>
      <name val="Calibri"/>
      <family val="2"/>
      <scheme val="minor"/>
    </font>
    <font>
      <b/>
      <sz val="12"/>
      <name val="Calibri"/>
      <family val="2"/>
      <scheme val="minor"/>
    </font>
    <font>
      <sz val="12"/>
      <name val="Arial"/>
      <family val="2"/>
    </font>
    <font>
      <b/>
      <sz val="14"/>
      <name val="Calibri"/>
      <family val="2"/>
      <scheme val="minor"/>
    </font>
    <font>
      <u val="single"/>
      <sz val="10"/>
      <color theme="10"/>
      <name val="Arial"/>
      <family val="2"/>
    </font>
    <font>
      <b/>
      <u val="single"/>
      <sz val="12"/>
      <color theme="10"/>
      <name val="Calibri"/>
      <family val="2"/>
      <scheme val="minor"/>
    </font>
    <font>
      <sz val="11"/>
      <name val="Calibri"/>
      <family val="2"/>
    </font>
    <font>
      <b/>
      <sz val="11"/>
      <name val="Calibri"/>
      <family val="2"/>
    </font>
  </fonts>
  <fills count="7">
    <fill>
      <patternFill/>
    </fill>
    <fill>
      <patternFill patternType="gray125"/>
    </fill>
    <fill>
      <patternFill patternType="solid">
        <fgColor theme="7" tint="0.7999799847602844"/>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theme="0"/>
        <bgColor indexed="64"/>
      </patternFill>
    </fill>
  </fills>
  <borders count="23">
    <border>
      <left/>
      <right/>
      <top/>
      <bottom/>
      <diagonal/>
    </border>
    <border>
      <left style="thin"/>
      <right style="thin"/>
      <top style="thin"/>
      <bottom style="thin"/>
    </border>
    <border>
      <left style="thin"/>
      <right style="thin"/>
      <top style="thin"/>
      <bottom style="double"/>
    </border>
    <border>
      <left style="thin"/>
      <right/>
      <top style="thin"/>
      <bottom style="thin"/>
    </border>
    <border>
      <left/>
      <right style="thin"/>
      <top style="thin"/>
      <bottom style="thin"/>
    </border>
    <border>
      <left style="thin"/>
      <right/>
      <top style="thin"/>
      <bottom style="double"/>
    </border>
    <border>
      <left/>
      <right style="thin"/>
      <top style="thin"/>
      <bottom style="double"/>
    </border>
    <border>
      <left/>
      <right style="thin"/>
      <top/>
      <bottom style="thin"/>
    </border>
    <border>
      <left/>
      <right style="thin"/>
      <top/>
      <bottom/>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top style="thin"/>
      <bottom/>
    </border>
    <border>
      <left style="thin"/>
      <right style="thin"/>
      <top style="thin"/>
      <bottom/>
    </border>
    <border>
      <left style="medium"/>
      <right style="thin"/>
      <top style="thin"/>
      <bottom style="thin"/>
    </border>
    <border>
      <left style="medium"/>
      <right style="thin"/>
      <top style="thin"/>
      <bottom style="medium"/>
    </border>
    <border>
      <left style="thin"/>
      <right style="thin"/>
      <top style="double"/>
      <bottom/>
    </border>
    <border>
      <left/>
      <right style="thin"/>
      <top style="double"/>
      <bottom/>
    </border>
    <border>
      <left style="thin"/>
      <right/>
      <top style="double"/>
      <bottom/>
    </border>
    <border>
      <left/>
      <right/>
      <top style="thin"/>
      <bottom/>
    </border>
    <border>
      <left/>
      <right style="thin"/>
      <top style="thin"/>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lignment/>
      <protection locked="0"/>
    </xf>
    <xf numFmtId="0" fontId="11" fillId="0" borderId="0" applyNumberFormat="0" applyFill="0" applyBorder="0" applyAlignment="0" applyProtection="0"/>
  </cellStyleXfs>
  <cellXfs count="106">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8" fillId="0" borderId="1" xfId="0" applyFont="1" applyFill="1" applyBorder="1" applyAlignment="1" applyProtection="1">
      <alignment vertical="center"/>
      <protection/>
    </xf>
    <xf numFmtId="0" fontId="8" fillId="0" borderId="1" xfId="0" applyFont="1" applyBorder="1" applyAlignment="1" applyProtection="1">
      <alignment vertical="center"/>
      <protection/>
    </xf>
    <xf numFmtId="0" fontId="6" fillId="0" borderId="0" xfId="0" applyFont="1" applyBorder="1" applyAlignment="1" applyProtection="1">
      <alignment vertical="center"/>
      <protection/>
    </xf>
    <xf numFmtId="44" fontId="3" fillId="2" borderId="1" xfId="0" applyNumberFormat="1"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44" fontId="3" fillId="2" borderId="2" xfId="0" applyNumberFormat="1" applyFont="1" applyFill="1" applyBorder="1" applyAlignment="1" applyProtection="1">
      <alignment vertical="center"/>
      <protection locked="0"/>
    </xf>
    <xf numFmtId="44" fontId="3" fillId="2" borderId="3" xfId="16"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3" fillId="0" borderId="1" xfId="0" applyFont="1" applyFill="1" applyBorder="1" applyAlignment="1" applyProtection="1">
      <alignment horizontal="center" vertical="center" wrapText="1"/>
      <protection/>
    </xf>
    <xf numFmtId="44" fontId="3" fillId="0" borderId="1" xfId="0" applyNumberFormat="1" applyFont="1" applyFill="1" applyBorder="1" applyAlignment="1" applyProtection="1">
      <alignment vertical="center"/>
      <protection/>
    </xf>
    <xf numFmtId="0" fontId="3" fillId="0" borderId="3"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wrapText="1"/>
      <protection/>
    </xf>
    <xf numFmtId="44" fontId="3" fillId="0" borderId="4" xfId="0" applyNumberFormat="1" applyFont="1" applyFill="1" applyBorder="1" applyAlignment="1" applyProtection="1">
      <alignment vertical="center"/>
      <protection/>
    </xf>
    <xf numFmtId="44" fontId="3" fillId="0" borderId="4" xfId="0" applyNumberFormat="1" applyFont="1" applyFill="1" applyBorder="1" applyAlignment="1" applyProtection="1">
      <alignment horizontal="center" vertical="center" wrapText="1"/>
      <protection/>
    </xf>
    <xf numFmtId="44" fontId="3" fillId="2" borderId="5" xfId="16"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xf>
    <xf numFmtId="44" fontId="3" fillId="0" borderId="6" xfId="0" applyNumberFormat="1" applyFont="1" applyFill="1" applyBorder="1" applyAlignment="1" applyProtection="1">
      <alignment horizontal="center" vertical="center" wrapText="1"/>
      <protection/>
    </xf>
    <xf numFmtId="0" fontId="3" fillId="0" borderId="5" xfId="0" applyFont="1" applyFill="1" applyBorder="1" applyAlignment="1" applyProtection="1">
      <alignment horizontal="left" vertical="center"/>
      <protection/>
    </xf>
    <xf numFmtId="0" fontId="2"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3" fillId="0" borderId="1" xfId="0" applyFont="1" applyFill="1" applyBorder="1" applyAlignment="1" applyProtection="1">
      <alignment vertical="center"/>
      <protection/>
    </xf>
    <xf numFmtId="164" fontId="3" fillId="0" borderId="1" xfId="18" applyNumberFormat="1" applyFont="1" applyFill="1" applyBorder="1" applyAlignment="1" applyProtection="1">
      <alignment horizontal="center" vertical="center"/>
      <protection/>
    </xf>
    <xf numFmtId="0" fontId="3" fillId="0" borderId="2" xfId="0" applyFont="1" applyFill="1" applyBorder="1" applyAlignment="1" applyProtection="1">
      <alignment vertical="center"/>
      <protection/>
    </xf>
    <xf numFmtId="164" fontId="3" fillId="0" borderId="2" xfId="18" applyNumberFormat="1" applyFont="1" applyFill="1" applyBorder="1" applyAlignment="1" applyProtection="1">
      <alignment horizontal="center" vertical="center"/>
      <protection/>
    </xf>
    <xf numFmtId="44" fontId="3" fillId="0" borderId="2" xfId="0" applyNumberFormat="1" applyFont="1" applyFill="1" applyBorder="1" applyAlignment="1" applyProtection="1">
      <alignment vertical="center"/>
      <protection/>
    </xf>
    <xf numFmtId="44" fontId="3" fillId="0" borderId="6" xfId="0" applyNumberFormat="1" applyFont="1" applyFill="1" applyBorder="1" applyAlignment="1" applyProtection="1">
      <alignment vertical="center"/>
      <protection/>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Border="1" applyAlignment="1">
      <alignment vertical="center"/>
    </xf>
    <xf numFmtId="0" fontId="4" fillId="0" borderId="0" xfId="0" applyFont="1" applyAlignment="1">
      <alignment horizontal="center" vertical="center"/>
    </xf>
    <xf numFmtId="44" fontId="2" fillId="0" borderId="0" xfId="16" applyFont="1" applyAlignment="1">
      <alignment vertical="center"/>
    </xf>
    <xf numFmtId="0" fontId="3" fillId="0" borderId="1" xfId="0" applyFont="1" applyFill="1" applyBorder="1" applyAlignment="1">
      <alignment vertical="center" wrapText="1"/>
    </xf>
    <xf numFmtId="44" fontId="3" fillId="0" borderId="1" xfId="0" applyNumberFormat="1" applyFont="1" applyFill="1" applyBorder="1" applyAlignment="1">
      <alignment vertical="center" wrapText="1"/>
    </xf>
    <xf numFmtId="0" fontId="3" fillId="0" borderId="2" xfId="0" applyFont="1" applyFill="1" applyBorder="1" applyAlignment="1">
      <alignment vertical="center" wrapText="1"/>
    </xf>
    <xf numFmtId="44" fontId="3" fillId="0" borderId="2" xfId="0" applyNumberFormat="1" applyFont="1" applyFill="1" applyBorder="1" applyAlignment="1">
      <alignment vertical="center" wrapText="1"/>
    </xf>
    <xf numFmtId="0" fontId="8" fillId="3" borderId="0" xfId="0" applyFont="1" applyFill="1" applyBorder="1" applyAlignment="1">
      <alignment vertical="center" wrapText="1"/>
    </xf>
    <xf numFmtId="44" fontId="8" fillId="3" borderId="0" xfId="0" applyNumberFormat="1" applyFont="1" applyFill="1" applyBorder="1" applyAlignment="1">
      <alignment vertical="center" wrapText="1"/>
    </xf>
    <xf numFmtId="0" fontId="8" fillId="4" borderId="7" xfId="0" applyFont="1" applyFill="1" applyBorder="1" applyAlignment="1" applyProtection="1">
      <alignment horizontal="center" vertical="center"/>
      <protection/>
    </xf>
    <xf numFmtId="0" fontId="8" fillId="4" borderId="8" xfId="0"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8" fillId="3" borderId="0" xfId="0" applyFont="1" applyFill="1" applyBorder="1" applyAlignment="1" applyProtection="1">
      <alignment vertical="center"/>
      <protection/>
    </xf>
    <xf numFmtId="0" fontId="8" fillId="3" borderId="8" xfId="0" applyFont="1" applyFill="1" applyBorder="1" applyAlignment="1" applyProtection="1">
      <alignment vertical="center"/>
      <protection/>
    </xf>
    <xf numFmtId="44" fontId="8" fillId="3"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wrapText="1"/>
      <protection/>
    </xf>
    <xf numFmtId="44" fontId="8" fillId="4" borderId="9" xfId="16" applyFont="1" applyFill="1" applyBorder="1" applyAlignment="1" applyProtection="1">
      <alignment horizontal="center" vertical="center" wrapText="1"/>
      <protection/>
    </xf>
    <xf numFmtId="44" fontId="8" fillId="4" borderId="10" xfId="16" applyFont="1" applyFill="1" applyBorder="1" applyAlignment="1" applyProtection="1">
      <alignment horizontal="center" vertical="center" wrapText="1"/>
      <protection/>
    </xf>
    <xf numFmtId="44" fontId="8" fillId="4" borderId="8" xfId="16" applyFont="1" applyFill="1" applyBorder="1" applyAlignment="1" applyProtection="1">
      <alignment horizontal="center" vertical="center" wrapText="1"/>
      <protection/>
    </xf>
    <xf numFmtId="0" fontId="8" fillId="3" borderId="11" xfId="0" applyFont="1" applyFill="1" applyBorder="1" applyAlignment="1" applyProtection="1">
      <alignment horizontal="right" vertical="center" wrapText="1"/>
      <protection/>
    </xf>
    <xf numFmtId="0" fontId="8" fillId="3" borderId="12" xfId="0" applyFont="1" applyFill="1" applyBorder="1" applyAlignment="1" applyProtection="1">
      <alignment horizontal="right" vertical="center" wrapText="1"/>
      <protection/>
    </xf>
    <xf numFmtId="44" fontId="8" fillId="3" borderId="7" xfId="0" applyNumberFormat="1" applyFont="1" applyFill="1" applyBorder="1" applyAlignment="1" applyProtection="1">
      <alignment vertical="center"/>
      <protection/>
    </xf>
    <xf numFmtId="0" fontId="8" fillId="0" borderId="10" xfId="0"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8" fillId="4" borderId="13" xfId="0" applyFont="1" applyFill="1" applyBorder="1" applyAlignment="1" applyProtection="1">
      <alignment horizontal="center" vertical="center"/>
      <protection/>
    </xf>
    <xf numFmtId="0" fontId="3" fillId="2" borderId="1" xfId="0" applyFont="1" applyFill="1" applyBorder="1" applyAlignment="1" applyProtection="1">
      <alignment horizontal="left" vertical="center" indent="1"/>
      <protection locked="0"/>
    </xf>
    <xf numFmtId="49" fontId="3" fillId="2" borderId="1" xfId="0" applyNumberFormat="1" applyFont="1" applyFill="1" applyBorder="1" applyAlignment="1" applyProtection="1">
      <alignment horizontal="left" vertical="center" indent="1"/>
      <protection locked="0"/>
    </xf>
    <xf numFmtId="0" fontId="3" fillId="0" borderId="0" xfId="0" applyFont="1" applyFill="1" applyBorder="1" applyAlignment="1">
      <alignment vertical="center" wrapText="1"/>
    </xf>
    <xf numFmtId="0" fontId="2" fillId="5" borderId="1" xfId="0" applyFont="1" applyFill="1" applyBorder="1" applyAlignment="1" applyProtection="1">
      <alignment vertical="center"/>
      <protection/>
    </xf>
    <xf numFmtId="0" fontId="3" fillId="0" borderId="14" xfId="0" applyFont="1" applyFill="1" applyBorder="1" applyAlignment="1" applyProtection="1">
      <alignment horizontal="left" vertical="center" wrapText="1"/>
      <protection/>
    </xf>
    <xf numFmtId="44" fontId="3" fillId="2" borderId="14" xfId="16"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wrapText="1"/>
      <protection/>
    </xf>
    <xf numFmtId="44" fontId="3" fillId="2" borderId="9" xfId="16"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xf>
    <xf numFmtId="0" fontId="3" fillId="0" borderId="1" xfId="0" applyFont="1" applyFill="1" applyBorder="1" applyAlignment="1" applyProtection="1">
      <alignment horizontal="left" vertical="center" wrapText="1"/>
      <protection/>
    </xf>
    <xf numFmtId="44" fontId="3" fillId="2" borderId="1" xfId="16" applyFont="1" applyFill="1" applyBorder="1" applyAlignment="1" applyProtection="1">
      <alignment horizontal="center" vertical="center"/>
      <protection locked="0"/>
    </xf>
    <xf numFmtId="44" fontId="3" fillId="0" borderId="1" xfId="0" applyNumberFormat="1" applyFont="1" applyFill="1" applyBorder="1" applyAlignment="1" applyProtection="1">
      <alignment horizontal="center" vertical="center" wrapText="1"/>
      <protection/>
    </xf>
    <xf numFmtId="49" fontId="2" fillId="5" borderId="1" xfId="0" applyNumberFormat="1" applyFont="1" applyFill="1" applyBorder="1" applyAlignment="1" applyProtection="1">
      <alignment horizontal="right" vertical="center"/>
      <protection/>
    </xf>
    <xf numFmtId="0" fontId="3" fillId="6" borderId="16" xfId="0" applyFont="1" applyFill="1" applyBorder="1" applyAlignment="1" applyProtection="1">
      <alignment horizontal="left" vertical="top" wrapText="1"/>
      <protection/>
    </xf>
    <xf numFmtId="0" fontId="3" fillId="6"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2" fillId="0" borderId="0" xfId="25"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44" fontId="8" fillId="3" borderId="18"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8" fillId="3" borderId="19" xfId="0" applyFont="1" applyFill="1" applyBorder="1" applyAlignment="1" applyProtection="1">
      <alignment vertical="center"/>
      <protection locked="0"/>
    </xf>
    <xf numFmtId="44" fontId="8" fillId="3" borderId="20"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protection/>
    </xf>
    <xf numFmtId="0" fontId="3"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8" fillId="4" borderId="0" xfId="0" applyFont="1" applyFill="1" applyBorder="1" applyAlignment="1">
      <alignment horizontal="center" vertical="center"/>
    </xf>
    <xf numFmtId="0" fontId="6" fillId="0" borderId="0" xfId="0" applyFont="1" applyFill="1" applyBorder="1" applyAlignment="1">
      <alignment horizontal="center" vertical="center"/>
    </xf>
  </cellXfs>
  <cellStyles count="12">
    <cellStyle name="Normal" xfId="0"/>
    <cellStyle name="Percent" xfId="15"/>
    <cellStyle name="Currency" xfId="16"/>
    <cellStyle name="Currency [0]" xfId="17"/>
    <cellStyle name="Comma" xfId="18"/>
    <cellStyle name="Comma [0]" xfId="19"/>
    <cellStyle name="Currency 2" xfId="20"/>
    <cellStyle name="Comma 2" xfId="21"/>
    <cellStyle name="Currency 2 2" xfId="22"/>
    <cellStyle name="Percent 2" xfId="23"/>
    <cellStyle name="Hyperlink 3" xfId="24"/>
    <cellStyle name="Hyperlink"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2"/>
  <sheetViews>
    <sheetView showGridLines="0" tabSelected="1" zoomScalePageLayoutView="110" workbookViewId="0" topLeftCell="A1"/>
  </sheetViews>
  <sheetFormatPr defaultColWidth="9.28125" defaultRowHeight="30" customHeight="1"/>
  <cols>
    <col min="1" max="1" width="9.28125" style="85" customWidth="1"/>
    <col min="2" max="2" width="25.00390625" style="85" customWidth="1"/>
    <col min="3" max="3" width="110.7109375" style="85" customWidth="1"/>
    <col min="4" max="16384" width="9.28125" style="85" customWidth="1"/>
  </cols>
  <sheetData>
    <row r="1" spans="2:9" ht="30" customHeight="1">
      <c r="B1" s="84"/>
      <c r="C1" s="84"/>
      <c r="D1" s="84"/>
      <c r="E1" s="31"/>
      <c r="F1" s="31"/>
      <c r="G1" s="31"/>
      <c r="H1" s="31"/>
      <c r="I1" s="31"/>
    </row>
    <row r="2" spans="2:9" ht="30" customHeight="1">
      <c r="B2" s="95" t="s">
        <v>0</v>
      </c>
      <c r="C2" s="95"/>
      <c r="D2" s="84"/>
      <c r="E2" s="31"/>
      <c r="F2" s="31"/>
      <c r="G2" s="31"/>
      <c r="H2" s="31"/>
      <c r="I2" s="31"/>
    </row>
    <row r="3" spans="2:3" s="8" customFormat="1" ht="30" customHeight="1">
      <c r="B3" s="93" t="s">
        <v>54</v>
      </c>
      <c r="C3" s="93"/>
    </row>
    <row r="4" spans="2:3" s="8" customFormat="1" ht="30" customHeight="1">
      <c r="B4" s="86" t="s">
        <v>1</v>
      </c>
      <c r="C4" s="87" t="s">
        <v>51</v>
      </c>
    </row>
    <row r="5" spans="2:4" s="8" customFormat="1" ht="30" customHeight="1">
      <c r="B5" s="86" t="s">
        <v>10</v>
      </c>
      <c r="C5" s="87" t="s">
        <v>59</v>
      </c>
      <c r="D5" s="87"/>
    </row>
    <row r="6" spans="2:4" s="8" customFormat="1" ht="30" customHeight="1">
      <c r="B6" s="86" t="s">
        <v>20</v>
      </c>
      <c r="C6" s="87" t="s">
        <v>58</v>
      </c>
      <c r="D6" s="87"/>
    </row>
    <row r="7" spans="2:4" s="8" customFormat="1" ht="30" customHeight="1">
      <c r="B7" s="86" t="s">
        <v>24</v>
      </c>
      <c r="C7" s="87" t="s">
        <v>56</v>
      </c>
      <c r="D7" s="87"/>
    </row>
    <row r="8" spans="2:4" s="8" customFormat="1" ht="30" customHeight="1">
      <c r="B8" s="86" t="s">
        <v>48</v>
      </c>
      <c r="C8" s="87" t="s">
        <v>57</v>
      </c>
      <c r="D8" s="87"/>
    </row>
    <row r="9" s="8" customFormat="1" ht="30" customHeight="1"/>
    <row r="10" spans="2:3" s="8" customFormat="1" ht="30" customHeight="1">
      <c r="B10" s="94" t="s">
        <v>55</v>
      </c>
      <c r="C10" s="94"/>
    </row>
    <row r="11" spans="2:3" s="8" customFormat="1" ht="30" customHeight="1">
      <c r="B11" s="94" t="s">
        <v>49</v>
      </c>
      <c r="C11" s="94"/>
    </row>
    <row r="12" spans="2:3" s="8" customFormat="1" ht="30" customHeight="1">
      <c r="B12" s="94" t="s">
        <v>50</v>
      </c>
      <c r="C12" s="94"/>
    </row>
    <row r="13" s="8" customFormat="1" ht="30" customHeight="1"/>
    <row r="14" s="8" customFormat="1" ht="30" customHeight="1"/>
    <row r="15" s="8" customFormat="1" ht="30" customHeight="1"/>
    <row r="16" s="8" customFormat="1" ht="30" customHeight="1"/>
    <row r="17" s="8" customFormat="1" ht="30" customHeight="1"/>
    <row r="18" s="8" customFormat="1" ht="30" customHeight="1"/>
  </sheetData>
  <sheetProtection algorithmName="SHA-512" hashValue="8+ivZsdKWLM9tTJVUtWVAqR7E4OqTD7gCHvqGQO6qq93zdM7rblwmontbYb41QbpCO4PkBKeUdbcmxbEvdMYnQ==" saltValue="Xmkn5TCqGd7S92Dh/AF0og==" spinCount="100000" sheet="1" objects="1" scenarios="1"/>
  <mergeCells count="5">
    <mergeCell ref="B3:C3"/>
    <mergeCell ref="B11:C11"/>
    <mergeCell ref="B10:C10"/>
    <mergeCell ref="B12:C12"/>
    <mergeCell ref="B2:C2"/>
  </mergeCells>
  <hyperlinks>
    <hyperlink ref="B5" location="'Rate Card'!A1" display="Rate Card"/>
    <hyperlink ref="B6" location="Deliverables!A1" display="Deliverables"/>
    <hyperlink ref="B7" location="'Change Requests'!A1" display="Change Requests"/>
    <hyperlink ref="B8" location="Summary!A1" display="Summary"/>
    <hyperlink ref="B4" location="'Offeror Information'!A1" display="Offeror Information"/>
  </hyperlinks>
  <printOptions horizontalCentered="1"/>
  <pageMargins left="0.5" right="0.5" top="0.75" bottom="0.75" header="0.25" footer="0.25"/>
  <pageSetup fitToHeight="1" fitToWidth="1" horizontalDpi="600" verticalDpi="600" orientation="landscape" scale="95" r:id="rId1"/>
  <headerFooter>
    <oddHeader>&amp;C&amp;F</oddHeader>
    <oddFooter>&amp;C&amp;A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topLeftCell="A1">
      <selection activeCell="C3" sqref="C3"/>
    </sheetView>
  </sheetViews>
  <sheetFormatPr defaultColWidth="9.28125" defaultRowHeight="30" customHeight="1"/>
  <cols>
    <col min="1" max="1" width="9.28125" style="4" customWidth="1"/>
    <col min="2" max="2" width="21.57421875" style="4" customWidth="1"/>
    <col min="3" max="3" width="50.00390625" style="4" customWidth="1"/>
    <col min="4" max="16384" width="9.28125" style="4" customWidth="1"/>
  </cols>
  <sheetData>
    <row r="1" ht="30" customHeight="1">
      <c r="E1" s="5"/>
    </row>
    <row r="2" spans="2:5" ht="30" customHeight="1">
      <c r="B2" s="96" t="s">
        <v>1</v>
      </c>
      <c r="C2" s="96"/>
      <c r="D2" s="11"/>
      <c r="E2" s="11"/>
    </row>
    <row r="3" spans="2:3" ht="30" customHeight="1">
      <c r="B3" s="10" t="s">
        <v>2</v>
      </c>
      <c r="C3" s="69"/>
    </row>
    <row r="4" spans="2:3" ht="30" customHeight="1">
      <c r="B4" s="10" t="s">
        <v>3</v>
      </c>
      <c r="C4" s="69"/>
    </row>
    <row r="5" spans="2:3" ht="30" customHeight="1">
      <c r="B5" s="10" t="s">
        <v>52</v>
      </c>
      <c r="C5" s="69"/>
    </row>
    <row r="6" spans="2:3" ht="30" customHeight="1">
      <c r="B6" s="6"/>
      <c r="C6" s="8"/>
    </row>
    <row r="7" spans="2:3" ht="30" customHeight="1">
      <c r="B7" s="9" t="s">
        <v>53</v>
      </c>
      <c r="C7" s="69"/>
    </row>
    <row r="8" spans="2:3" ht="30" customHeight="1">
      <c r="B8" s="9" t="s">
        <v>4</v>
      </c>
      <c r="C8" s="69"/>
    </row>
    <row r="9" spans="2:3" ht="30" customHeight="1">
      <c r="B9" s="9" t="s">
        <v>5</v>
      </c>
      <c r="C9" s="69"/>
    </row>
    <row r="10" spans="2:3" ht="30" customHeight="1">
      <c r="B10" s="6"/>
      <c r="C10" s="8"/>
    </row>
    <row r="11" spans="2:3" ht="30" customHeight="1">
      <c r="B11" s="9" t="s">
        <v>6</v>
      </c>
      <c r="C11" s="70"/>
    </row>
    <row r="12" spans="2:3" ht="30" customHeight="1">
      <c r="B12" s="9" t="s">
        <v>7</v>
      </c>
      <c r="C12" s="69"/>
    </row>
  </sheetData>
  <sheetProtection algorithmName="SHA-512" hashValue="qHlZnstymwkx2ZRzysxdeksleNbm19hJhJ5L7Kmc9GrtNaPe6XXlnJ9zQ499xYMet2H9DQXJZUA1zWVLk+Ao7A==" saltValue="slJDrqNt7tUctZOmsRbexw==" spinCount="100000" sheet="1" objects="1" scenarios="1"/>
  <mergeCells count="1">
    <mergeCell ref="B2:C2"/>
  </mergeCells>
  <dataValidations count="1">
    <dataValidation operator="equal" allowBlank="1" showInputMessage="1" showErrorMessage="1" sqref="C11"/>
  </dataValidations>
  <printOptions horizontalCentered="1"/>
  <pageMargins left="0.5" right="0.5" top="0.75" bottom="0.75" header="0.25" footer="0.25"/>
  <pageSetup fitToHeight="1" fitToWidth="1" horizontalDpi="600" verticalDpi="600" orientation="landscape" r:id="rId1"/>
  <headerFooter>
    <oddHeader>&amp;C&amp;F</oddHeader>
    <oddFooter>&amp;C&amp;A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24"/>
  <sheetViews>
    <sheetView showGridLines="0" workbookViewId="0" topLeftCell="A1">
      <selection activeCell="C14" sqref="C14"/>
    </sheetView>
  </sheetViews>
  <sheetFormatPr defaultColWidth="9.28125" defaultRowHeight="18.75" customHeight="1"/>
  <cols>
    <col min="1" max="1" width="9.28125" style="89" customWidth="1"/>
    <col min="2" max="2" width="35.7109375" style="89" customWidth="1"/>
    <col min="3" max="4" width="21.421875" style="89" customWidth="1"/>
    <col min="5" max="16384" width="9.28125" style="89" customWidth="1"/>
  </cols>
  <sheetData>
    <row r="1" spans="2:3" s="8" customFormat="1" ht="18.75" customHeight="1">
      <c r="B1" s="72" t="s">
        <v>8</v>
      </c>
      <c r="C1" s="72">
        <f>'Offeror Information'!C3</f>
        <v>0</v>
      </c>
    </row>
    <row r="2" spans="2:3" s="8" customFormat="1" ht="18.75" customHeight="1">
      <c r="B2" s="72" t="s">
        <v>64</v>
      </c>
      <c r="C2" s="81">
        <f>'Offeror Information'!C11</f>
        <v>0</v>
      </c>
    </row>
    <row r="3" spans="2:3" s="8" customFormat="1" ht="18.75" customHeight="1">
      <c r="B3" s="72" t="s">
        <v>9</v>
      </c>
      <c r="C3" s="72">
        <f>'Offeror Information'!C12</f>
        <v>0</v>
      </c>
    </row>
    <row r="4" s="8" customFormat="1" ht="30" customHeight="1">
      <c r="C4" s="17"/>
    </row>
    <row r="5" spans="2:4" s="8" customFormat="1" ht="30.75" customHeight="1">
      <c r="B5" s="98" t="s">
        <v>10</v>
      </c>
      <c r="C5" s="98"/>
      <c r="D5" s="98"/>
    </row>
    <row r="6" spans="2:6" s="8" customFormat="1" ht="18.75" customHeight="1">
      <c r="B6" s="19"/>
      <c r="C6" s="66" t="s">
        <v>60</v>
      </c>
      <c r="D6" s="66" t="s">
        <v>61</v>
      </c>
      <c r="E6" s="19"/>
      <c r="F6" s="19"/>
    </row>
    <row r="7" spans="2:4" s="8" customFormat="1" ht="18.75" customHeight="1">
      <c r="B7" s="67" t="s">
        <v>11</v>
      </c>
      <c r="C7" s="68" t="s">
        <v>62</v>
      </c>
      <c r="D7" s="68" t="s">
        <v>62</v>
      </c>
    </row>
    <row r="8" spans="2:4" ht="18.75" customHeight="1">
      <c r="B8" s="90" t="s">
        <v>12</v>
      </c>
      <c r="C8" s="12">
        <v>0</v>
      </c>
      <c r="D8" s="12">
        <v>0</v>
      </c>
    </row>
    <row r="9" spans="2:4" ht="18.75" customHeight="1">
      <c r="B9" s="90" t="s">
        <v>13</v>
      </c>
      <c r="C9" s="12">
        <v>0</v>
      </c>
      <c r="D9" s="12">
        <v>0</v>
      </c>
    </row>
    <row r="10" spans="2:4" ht="18.75" customHeight="1">
      <c r="B10" s="90" t="s">
        <v>14</v>
      </c>
      <c r="C10" s="12">
        <v>0</v>
      </c>
      <c r="D10" s="12">
        <v>0</v>
      </c>
    </row>
    <row r="11" spans="2:4" ht="18.75" customHeight="1">
      <c r="B11" s="90" t="s">
        <v>15</v>
      </c>
      <c r="C11" s="12">
        <v>0</v>
      </c>
      <c r="D11" s="12">
        <v>0</v>
      </c>
    </row>
    <row r="12" spans="2:4" ht="18.75" customHeight="1">
      <c r="B12" s="90" t="s">
        <v>16</v>
      </c>
      <c r="C12" s="12">
        <v>0</v>
      </c>
      <c r="D12" s="12">
        <v>0</v>
      </c>
    </row>
    <row r="13" spans="2:4" ht="18.75" customHeight="1">
      <c r="B13" s="90" t="s">
        <v>17</v>
      </c>
      <c r="C13" s="12">
        <v>0</v>
      </c>
      <c r="D13" s="12">
        <v>0</v>
      </c>
    </row>
    <row r="14" spans="2:4" ht="18.75" customHeight="1">
      <c r="B14" s="13" t="s">
        <v>18</v>
      </c>
      <c r="C14" s="12">
        <v>0</v>
      </c>
      <c r="D14" s="12">
        <v>0</v>
      </c>
    </row>
    <row r="15" spans="2:4" ht="18.75" customHeight="1">
      <c r="B15" s="13" t="s">
        <v>18</v>
      </c>
      <c r="C15" s="12">
        <v>0</v>
      </c>
      <c r="D15" s="12">
        <v>0</v>
      </c>
    </row>
    <row r="16" spans="2:4" ht="18.75" customHeight="1">
      <c r="B16" s="13" t="s">
        <v>18</v>
      </c>
      <c r="C16" s="12">
        <v>0</v>
      </c>
      <c r="D16" s="12">
        <v>0</v>
      </c>
    </row>
    <row r="17" spans="2:4" ht="18.75" customHeight="1">
      <c r="B17" s="13" t="s">
        <v>18</v>
      </c>
      <c r="C17" s="12">
        <v>0</v>
      </c>
      <c r="D17" s="12">
        <v>0</v>
      </c>
    </row>
    <row r="18" spans="2:4" ht="18.75" customHeight="1">
      <c r="B18" s="13" t="s">
        <v>18</v>
      </c>
      <c r="C18" s="12">
        <v>0</v>
      </c>
      <c r="D18" s="12">
        <v>0</v>
      </c>
    </row>
    <row r="19" spans="2:4" ht="18.75" customHeight="1">
      <c r="B19" s="13" t="s">
        <v>18</v>
      </c>
      <c r="C19" s="12">
        <v>0</v>
      </c>
      <c r="D19" s="12">
        <v>0</v>
      </c>
    </row>
    <row r="20" spans="2:4" ht="18.75" customHeight="1">
      <c r="B20" s="13" t="s">
        <v>18</v>
      </c>
      <c r="C20" s="12">
        <v>0</v>
      </c>
      <c r="D20" s="12">
        <v>0</v>
      </c>
    </row>
    <row r="21" spans="2:4" ht="18.75" customHeight="1" thickBot="1">
      <c r="B21" s="14" t="s">
        <v>18</v>
      </c>
      <c r="C21" s="15"/>
      <c r="D21" s="15">
        <v>0</v>
      </c>
    </row>
    <row r="22" spans="2:4" ht="18.75" customHeight="1" thickTop="1">
      <c r="B22" s="91" t="s">
        <v>19</v>
      </c>
      <c r="C22" s="88">
        <f>ROUND(_xlfn.IFERROR(SUM(C8:C21)/(COUNTIF(C8:C21,"&gt;0")),"$0.00"),0)</f>
        <v>0</v>
      </c>
      <c r="D22" s="92">
        <f>ROUND(_xlfn.IFERROR(SUM(D8:D21)/(COUNTIF(D8:D21,"&gt;0")),"$0.00"),0)</f>
        <v>0</v>
      </c>
    </row>
    <row r="24" spans="2:4" ht="45" customHeight="1">
      <c r="B24" s="97" t="s">
        <v>63</v>
      </c>
      <c r="C24" s="97"/>
      <c r="D24" s="97"/>
    </row>
  </sheetData>
  <mergeCells count="2">
    <mergeCell ref="B24:D24"/>
    <mergeCell ref="B5:D5"/>
  </mergeCells>
  <printOptions horizontalCentered="1"/>
  <pageMargins left="0.5" right="0.5" top="0.75" bottom="0.75" header="0.25" footer="0.25"/>
  <pageSetup horizontalDpi="600" verticalDpi="600" orientation="landscape" r:id="rId1"/>
  <headerFooter>
    <oddHeader>&amp;C&amp;F</oddHeader>
    <oddFooter>&amp;C&amp;A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24"/>
  <sheetViews>
    <sheetView showGridLines="0" zoomScaleSheetLayoutView="100" workbookViewId="0" topLeftCell="A6">
      <selection activeCell="F17" sqref="F17"/>
    </sheetView>
  </sheetViews>
  <sheetFormatPr defaultColWidth="9.140625" defaultRowHeight="30" customHeight="1"/>
  <cols>
    <col min="1" max="1" width="9.28125" style="8" customWidth="1"/>
    <col min="2" max="2" width="42.8515625" style="8" customWidth="1"/>
    <col min="3" max="8" width="17.8515625" style="8" customWidth="1"/>
    <col min="9" max="16384" width="9.140625" style="8" customWidth="1"/>
  </cols>
  <sheetData>
    <row r="1" spans="2:3" ht="19.5" customHeight="1">
      <c r="B1" s="72" t="s">
        <v>8</v>
      </c>
      <c r="C1" s="72">
        <f>'Offeror Information'!C3</f>
        <v>0</v>
      </c>
    </row>
    <row r="2" spans="2:3" ht="19.5" customHeight="1">
      <c r="B2" s="72" t="s">
        <v>64</v>
      </c>
      <c r="C2" s="81">
        <f>'Offeror Information'!C11</f>
        <v>0</v>
      </c>
    </row>
    <row r="3" spans="2:3" ht="19.5" customHeight="1">
      <c r="B3" s="72" t="s">
        <v>9</v>
      </c>
      <c r="C3" s="72">
        <f>'Offeror Information'!C12</f>
        <v>0</v>
      </c>
    </row>
    <row r="5" spans="2:8" ht="30" customHeight="1">
      <c r="B5" s="98" t="s">
        <v>20</v>
      </c>
      <c r="C5" s="98"/>
      <c r="D5" s="98"/>
      <c r="E5" s="98"/>
      <c r="F5" s="98"/>
      <c r="G5" s="98"/>
      <c r="H5" s="98"/>
    </row>
    <row r="6" spans="2:5" ht="30" customHeight="1">
      <c r="B6" s="20" t="s">
        <v>45</v>
      </c>
      <c r="C6" s="99" t="s">
        <v>60</v>
      </c>
      <c r="D6" s="100"/>
      <c r="E6" s="101"/>
    </row>
    <row r="7" spans="2:5" s="18" customFormat="1" ht="30" customHeight="1">
      <c r="B7" s="59" t="s">
        <v>20</v>
      </c>
      <c r="C7" s="60" t="s">
        <v>66</v>
      </c>
      <c r="D7" s="61" t="s">
        <v>68</v>
      </c>
      <c r="E7" s="62" t="s">
        <v>21</v>
      </c>
    </row>
    <row r="8" spans="2:5" ht="30" customHeight="1">
      <c r="B8" s="24" t="s">
        <v>42</v>
      </c>
      <c r="C8" s="16">
        <v>0</v>
      </c>
      <c r="D8" s="21">
        <v>1</v>
      </c>
      <c r="E8" s="26">
        <f>PRODUCT(C8,D8)</f>
        <v>0</v>
      </c>
    </row>
    <row r="9" spans="2:5" ht="30" customHeight="1">
      <c r="B9" s="24" t="s">
        <v>43</v>
      </c>
      <c r="C9" s="16">
        <v>0</v>
      </c>
      <c r="D9" s="21">
        <v>1</v>
      </c>
      <c r="E9" s="26">
        <f aca="true" t="shared" si="0" ref="E9:E11">PRODUCT(C9,D9)</f>
        <v>0</v>
      </c>
    </row>
    <row r="10" spans="2:5" ht="30" customHeight="1">
      <c r="B10" s="73" t="s">
        <v>44</v>
      </c>
      <c r="C10" s="16">
        <v>0</v>
      </c>
      <c r="D10" s="75">
        <v>1</v>
      </c>
      <c r="E10" s="26">
        <f t="shared" si="0"/>
        <v>0</v>
      </c>
    </row>
    <row r="11" spans="2:5" ht="30" customHeight="1" thickBot="1">
      <c r="B11" s="30" t="s">
        <v>80</v>
      </c>
      <c r="C11" s="27">
        <v>0</v>
      </c>
      <c r="D11" s="28">
        <v>1</v>
      </c>
      <c r="E11" s="29">
        <f t="shared" si="0"/>
        <v>0</v>
      </c>
    </row>
    <row r="12" spans="2:5" ht="30" customHeight="1" thickTop="1">
      <c r="B12" s="7"/>
      <c r="C12" s="63" t="s">
        <v>21</v>
      </c>
      <c r="D12" s="64"/>
      <c r="E12" s="65">
        <f>SUM(E8:E11)</f>
        <v>0</v>
      </c>
    </row>
    <row r="14" spans="2:8" ht="30" customHeight="1">
      <c r="B14" s="20" t="s">
        <v>65</v>
      </c>
      <c r="C14" s="99" t="s">
        <v>60</v>
      </c>
      <c r="D14" s="100"/>
      <c r="E14" s="101"/>
      <c r="F14" s="99" t="s">
        <v>67</v>
      </c>
      <c r="G14" s="100"/>
      <c r="H14" s="101"/>
    </row>
    <row r="15" spans="2:8" ht="30" customHeight="1">
      <c r="B15" s="59" t="s">
        <v>22</v>
      </c>
      <c r="C15" s="60" t="s">
        <v>66</v>
      </c>
      <c r="D15" s="61" t="s">
        <v>68</v>
      </c>
      <c r="E15" s="62" t="s">
        <v>21</v>
      </c>
      <c r="F15" s="60" t="s">
        <v>66</v>
      </c>
      <c r="G15" s="61" t="s">
        <v>68</v>
      </c>
      <c r="H15" s="62" t="s">
        <v>21</v>
      </c>
    </row>
    <row r="16" spans="2:8" ht="30" customHeight="1">
      <c r="B16" s="23" t="s">
        <v>78</v>
      </c>
      <c r="C16" s="16">
        <v>0</v>
      </c>
      <c r="D16" s="21">
        <v>25</v>
      </c>
      <c r="E16" s="25">
        <f aca="true" t="shared" si="1" ref="E16:E21">PRODUCT(C16,D16)</f>
        <v>0</v>
      </c>
      <c r="F16" s="16">
        <v>0</v>
      </c>
      <c r="G16" s="21">
        <v>10</v>
      </c>
      <c r="H16" s="25">
        <f>F16*G16</f>
        <v>0</v>
      </c>
    </row>
    <row r="17" spans="2:8" ht="30" customHeight="1">
      <c r="B17" s="24" t="s">
        <v>72</v>
      </c>
      <c r="C17" s="16">
        <v>0</v>
      </c>
      <c r="D17" s="21">
        <v>5</v>
      </c>
      <c r="E17" s="26">
        <f t="shared" si="1"/>
        <v>0</v>
      </c>
      <c r="F17" s="16">
        <v>0</v>
      </c>
      <c r="G17" s="21">
        <v>2</v>
      </c>
      <c r="H17" s="26">
        <f>F17*G17</f>
        <v>0</v>
      </c>
    </row>
    <row r="18" spans="2:8" ht="30" customHeight="1">
      <c r="B18" s="78" t="s">
        <v>79</v>
      </c>
      <c r="C18" s="79">
        <v>0</v>
      </c>
      <c r="D18" s="21">
        <v>60</v>
      </c>
      <c r="E18" s="80">
        <f t="shared" si="1"/>
        <v>0</v>
      </c>
      <c r="F18" s="79">
        <v>0</v>
      </c>
      <c r="G18" s="21">
        <v>24</v>
      </c>
      <c r="H18" s="80">
        <f>F18*G18</f>
        <v>0</v>
      </c>
    </row>
    <row r="19" spans="2:8" ht="30" customHeight="1">
      <c r="B19" s="82" t="s">
        <v>73</v>
      </c>
      <c r="C19" s="76">
        <v>0</v>
      </c>
      <c r="D19" s="77">
        <v>10</v>
      </c>
      <c r="E19" s="80">
        <f t="shared" si="1"/>
        <v>0</v>
      </c>
      <c r="F19" s="76">
        <v>0</v>
      </c>
      <c r="G19" s="77">
        <v>4</v>
      </c>
      <c r="H19" s="80">
        <f aca="true" t="shared" si="2" ref="H19:H21">F19*G19</f>
        <v>0</v>
      </c>
    </row>
    <row r="20" spans="2:8" ht="30" customHeight="1">
      <c r="B20" s="82" t="s">
        <v>74</v>
      </c>
      <c r="C20" s="74">
        <v>0</v>
      </c>
      <c r="D20" s="75">
        <v>10</v>
      </c>
      <c r="E20" s="80">
        <f t="shared" si="1"/>
        <v>0</v>
      </c>
      <c r="F20" s="74">
        <v>0</v>
      </c>
      <c r="G20" s="75">
        <v>4</v>
      </c>
      <c r="H20" s="80">
        <f t="shared" si="2"/>
        <v>0</v>
      </c>
    </row>
    <row r="21" spans="2:8" ht="30" customHeight="1">
      <c r="B21" s="82" t="s">
        <v>75</v>
      </c>
      <c r="C21" s="74">
        <v>0</v>
      </c>
      <c r="D21" s="75">
        <v>5</v>
      </c>
      <c r="E21" s="80">
        <f t="shared" si="1"/>
        <v>0</v>
      </c>
      <c r="F21" s="74">
        <v>0</v>
      </c>
      <c r="G21" s="75">
        <v>2</v>
      </c>
      <c r="H21" s="80">
        <f t="shared" si="2"/>
        <v>0</v>
      </c>
    </row>
    <row r="22" spans="2:8" ht="30" customHeight="1">
      <c r="B22" s="82" t="s">
        <v>76</v>
      </c>
      <c r="C22" s="16">
        <v>0</v>
      </c>
      <c r="D22" s="21">
        <v>5</v>
      </c>
      <c r="E22" s="26">
        <f aca="true" t="shared" si="3" ref="E22:E23">PRODUCT(C22,D22)</f>
        <v>0</v>
      </c>
      <c r="F22" s="16">
        <v>0</v>
      </c>
      <c r="G22" s="21">
        <v>2</v>
      </c>
      <c r="H22" s="26">
        <f>F22*G22</f>
        <v>0</v>
      </c>
    </row>
    <row r="23" spans="2:8" ht="30" customHeight="1" thickBot="1">
      <c r="B23" s="83" t="s">
        <v>77</v>
      </c>
      <c r="C23" s="27">
        <v>0</v>
      </c>
      <c r="D23" s="28">
        <v>5</v>
      </c>
      <c r="E23" s="29">
        <f t="shared" si="3"/>
        <v>0</v>
      </c>
      <c r="F23" s="27">
        <v>0</v>
      </c>
      <c r="G23" s="28">
        <v>2</v>
      </c>
      <c r="H23" s="29">
        <f>F23*G23</f>
        <v>0</v>
      </c>
    </row>
    <row r="24" spans="2:8" ht="30" customHeight="1">
      <c r="B24" s="31" t="s">
        <v>69</v>
      </c>
      <c r="C24" s="63" t="s">
        <v>21</v>
      </c>
      <c r="D24" s="64"/>
      <c r="E24" s="65">
        <f>SUM(E16:E23)</f>
        <v>0</v>
      </c>
      <c r="F24" s="63" t="s">
        <v>21</v>
      </c>
      <c r="G24" s="64"/>
      <c r="H24" s="65">
        <f>SUM(H16:H23)</f>
        <v>0</v>
      </c>
    </row>
  </sheetData>
  <sheetProtection algorithmName="SHA-512" hashValue="UsYS1+sDy6gCRLGcCO6Yx5+QvR4+Ux1j7eShVWVgEC1shojNeFBqHDJRls+TGmwcbDnoV6wcXOae1waCnwf3aQ==" saltValue="P0ykLraxKMGHZjCrXMcUgQ==" spinCount="100000" sheet="1" objects="1" scenarios="1"/>
  <mergeCells count="4">
    <mergeCell ref="B5:H5"/>
    <mergeCell ref="F14:H14"/>
    <mergeCell ref="C14:E14"/>
    <mergeCell ref="C6:E6"/>
  </mergeCells>
  <printOptions horizontalCentered="1"/>
  <pageMargins left="0.5" right="0.5" top="0.75" bottom="0.75" header="0.25" footer="0.25"/>
  <pageSetup fitToHeight="1" fitToWidth="1" horizontalDpi="600" verticalDpi="600" orientation="landscape" scale="72" r:id="rId1"/>
  <headerFooter>
    <oddHeader>&amp;C&amp;F</oddHeader>
    <oddFooter>&amp;C&amp;A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C06E-38C6-46E2-8099-0309B04E3737}">
  <dimension ref="B1:F19"/>
  <sheetViews>
    <sheetView showGridLines="0" workbookViewId="0" topLeftCell="A1">
      <selection activeCell="D7" sqref="D7"/>
    </sheetView>
  </sheetViews>
  <sheetFormatPr defaultColWidth="9.28125" defaultRowHeight="30" customHeight="1"/>
  <cols>
    <col min="1" max="1" width="9.28125" style="32" customWidth="1"/>
    <col min="2" max="2" width="28.57421875" style="32" customWidth="1"/>
    <col min="3" max="4" width="21.421875" style="32" customWidth="1"/>
    <col min="5" max="16384" width="9.28125" style="32" customWidth="1"/>
  </cols>
  <sheetData>
    <row r="1" spans="2:3" ht="18.75" customHeight="1">
      <c r="B1" s="72" t="s">
        <v>8</v>
      </c>
      <c r="C1" s="72">
        <f>'Offeror Information'!C3</f>
        <v>0</v>
      </c>
    </row>
    <row r="2" spans="2:3" ht="18.75" customHeight="1">
      <c r="B2" s="72" t="s">
        <v>64</v>
      </c>
      <c r="C2" s="81">
        <f>'Offeror Information'!C11</f>
        <v>0</v>
      </c>
    </row>
    <row r="3" spans="2:3" ht="18.75" customHeight="1">
      <c r="B3" s="72" t="s">
        <v>9</v>
      </c>
      <c r="C3" s="72">
        <f>'Offeror Information'!C12</f>
        <v>0</v>
      </c>
    </row>
    <row r="5" spans="2:6" s="8" customFormat="1" ht="30" customHeight="1">
      <c r="B5" s="98" t="s">
        <v>24</v>
      </c>
      <c r="C5" s="98"/>
      <c r="D5" s="98"/>
      <c r="E5" s="19"/>
      <c r="F5" s="19"/>
    </row>
    <row r="6" spans="2:4" s="33" customFormat="1" ht="30" customHeight="1">
      <c r="B6" s="53" t="s">
        <v>25</v>
      </c>
      <c r="C6" s="54" t="s">
        <v>23</v>
      </c>
      <c r="D6" s="55" t="s">
        <v>26</v>
      </c>
    </row>
    <row r="7" spans="2:4" s="34" customFormat="1" ht="30" customHeight="1">
      <c r="B7" s="35" t="s">
        <v>27</v>
      </c>
      <c r="C7" s="36">
        <v>50000</v>
      </c>
      <c r="D7" s="25">
        <f>PRODUCT('Rate Card'!$C$22,C7)</f>
        <v>0</v>
      </c>
    </row>
    <row r="8" spans="2:4" s="34" customFormat="1" ht="30" customHeight="1">
      <c r="B8" s="35" t="s">
        <v>28</v>
      </c>
      <c r="C8" s="36">
        <v>50000</v>
      </c>
      <c r="D8" s="25">
        <f>PRODUCT('Rate Card'!$C$22,C8)</f>
        <v>0</v>
      </c>
    </row>
    <row r="9" spans="2:4" s="34" customFormat="1" ht="30" customHeight="1">
      <c r="B9" s="35" t="s">
        <v>29</v>
      </c>
      <c r="C9" s="36">
        <v>50000</v>
      </c>
      <c r="D9" s="25">
        <f>PRODUCT('Rate Card'!$C$22,C9)</f>
        <v>0</v>
      </c>
    </row>
    <row r="10" spans="2:4" s="34" customFormat="1" ht="30" customHeight="1">
      <c r="B10" s="35" t="s">
        <v>30</v>
      </c>
      <c r="C10" s="36">
        <v>50000</v>
      </c>
      <c r="D10" s="25">
        <f>PRODUCT('Rate Card'!$C$22,C10)</f>
        <v>0</v>
      </c>
    </row>
    <row r="11" spans="2:4" s="34" customFormat="1" ht="30" customHeight="1" thickBot="1">
      <c r="B11" s="37" t="s">
        <v>31</v>
      </c>
      <c r="C11" s="38">
        <v>50000</v>
      </c>
      <c r="D11" s="40">
        <f>PRODUCT('Rate Card'!$C$22,C11)</f>
        <v>0</v>
      </c>
    </row>
    <row r="12" spans="2:4" s="34" customFormat="1" ht="30" customHeight="1" thickTop="1">
      <c r="B12" s="56" t="s">
        <v>32</v>
      </c>
      <c r="C12" s="57"/>
      <c r="D12" s="58">
        <f>SUM(D7:D11)</f>
        <v>0</v>
      </c>
    </row>
    <row r="13" spans="2:4" s="34" customFormat="1" ht="30" customHeight="1">
      <c r="B13" s="8"/>
      <c r="C13" s="8"/>
      <c r="D13" s="8"/>
    </row>
    <row r="14" spans="2:4" s="33" customFormat="1" ht="30" customHeight="1">
      <c r="B14" s="54" t="s">
        <v>25</v>
      </c>
      <c r="C14" s="54" t="s">
        <v>23</v>
      </c>
      <c r="D14" s="55" t="s">
        <v>26</v>
      </c>
    </row>
    <row r="15" spans="2:4" s="34" customFormat="1" ht="30" customHeight="1">
      <c r="B15" s="35" t="s">
        <v>33</v>
      </c>
      <c r="C15" s="36">
        <v>50000</v>
      </c>
      <c r="D15" s="22">
        <f>PRODUCT('Rate Card'!$D$22,C15)</f>
        <v>0</v>
      </c>
    </row>
    <row r="16" spans="2:4" s="34" customFormat="1" ht="30" customHeight="1" thickBot="1">
      <c r="B16" s="37" t="s">
        <v>34</v>
      </c>
      <c r="C16" s="38">
        <v>50000</v>
      </c>
      <c r="D16" s="39">
        <f>PRODUCT('Rate Card'!$D$22,C16)</f>
        <v>0</v>
      </c>
    </row>
    <row r="17" spans="2:4" s="34" customFormat="1" ht="30" customHeight="1" thickTop="1">
      <c r="B17" s="56" t="s">
        <v>35</v>
      </c>
      <c r="C17" s="57"/>
      <c r="D17" s="58">
        <f>SUM(D15:D16)</f>
        <v>0</v>
      </c>
    </row>
    <row r="19" spans="2:4" ht="30" customHeight="1">
      <c r="B19" s="102" t="s">
        <v>70</v>
      </c>
      <c r="C19" s="103"/>
      <c r="D19" s="103"/>
    </row>
  </sheetData>
  <sheetProtection algorithmName="SHA-512" hashValue="uWM66Orteoueg8jB6nhJ4yO0I+N7C9qvbM7qyd9pFUs4jIItxYpgFSzR+Bh9lzICsiAIEsBggWUZySr0kjqLCA==" saltValue="5vVgGm9PDpBA36V7/vlG7Q==" spinCount="100000" sheet="1" objects="1" scenarios="1"/>
  <mergeCells count="2">
    <mergeCell ref="B19:D19"/>
    <mergeCell ref="B5:D5"/>
  </mergeCells>
  <printOptions horizontalCentered="1"/>
  <pageMargins left="0.5" right="0.5" top="0.75" bottom="0.75" header="0.25" footer="0.25"/>
  <pageSetup horizontalDpi="600" verticalDpi="600" orientation="landscape" scale="95" r:id="rId1"/>
  <headerFooter>
    <oddHeader>&amp;C&amp;F</oddHeader>
    <oddFooter>&amp;C&amp;A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18"/>
  <sheetViews>
    <sheetView showGridLines="0" workbookViewId="0" topLeftCell="A1">
      <selection activeCell="C17" sqref="C17"/>
    </sheetView>
  </sheetViews>
  <sheetFormatPr defaultColWidth="9.140625" defaultRowHeight="30" customHeight="1"/>
  <cols>
    <col min="1" max="1" width="9.28125" style="41" customWidth="1"/>
    <col min="2" max="2" width="38.421875" style="2" customWidth="1"/>
    <col min="3" max="3" width="56.57421875" style="1" customWidth="1"/>
    <col min="4" max="4" width="21.140625" style="43" customWidth="1"/>
    <col min="5" max="5" width="22.28125" style="41" customWidth="1"/>
    <col min="6" max="6" width="28.57421875" style="41" customWidth="1"/>
    <col min="7" max="16384" width="9.140625" style="41" customWidth="1"/>
  </cols>
  <sheetData>
    <row r="1" spans="2:3" ht="18.75" customHeight="1">
      <c r="B1" s="72" t="s">
        <v>8</v>
      </c>
      <c r="C1" s="72">
        <f>'Offeror Information'!C3</f>
        <v>0</v>
      </c>
    </row>
    <row r="2" spans="2:3" ht="18.75" customHeight="1">
      <c r="B2" s="72" t="s">
        <v>64</v>
      </c>
      <c r="C2" s="81">
        <f>'Offeror Information'!C11</f>
        <v>0</v>
      </c>
    </row>
    <row r="3" spans="2:3" ht="18.75" customHeight="1">
      <c r="B3" s="72" t="s">
        <v>9</v>
      </c>
      <c r="C3" s="72">
        <f>'Offeror Information'!C12</f>
        <v>0</v>
      </c>
    </row>
    <row r="5" spans="2:6" ht="30" customHeight="1">
      <c r="B5" s="105" t="s">
        <v>36</v>
      </c>
      <c r="C5" s="105"/>
      <c r="D5" s="44"/>
      <c r="E5" s="44"/>
      <c r="F5" s="45"/>
    </row>
    <row r="6" spans="2:6" ht="30" customHeight="1">
      <c r="B6" s="104" t="s">
        <v>37</v>
      </c>
      <c r="C6" s="104"/>
      <c r="F6" s="46"/>
    </row>
    <row r="7" spans="2:6" ht="30" customHeight="1">
      <c r="B7" s="47" t="s">
        <v>46</v>
      </c>
      <c r="C7" s="48">
        <f>Deliverables!E12</f>
        <v>0</v>
      </c>
      <c r="D7" s="42"/>
      <c r="E7" s="42"/>
      <c r="F7" s="46"/>
    </row>
    <row r="8" spans="2:6" ht="30" customHeight="1">
      <c r="B8" s="47" t="s">
        <v>47</v>
      </c>
      <c r="C8" s="48">
        <f>Deliverables!E24</f>
        <v>0</v>
      </c>
      <c r="D8" s="42"/>
      <c r="E8" s="42"/>
      <c r="F8" s="46"/>
    </row>
    <row r="9" spans="2:6" ht="30" customHeight="1" thickBot="1">
      <c r="B9" s="49" t="s">
        <v>38</v>
      </c>
      <c r="C9" s="50">
        <f>'Change Requests'!D12</f>
        <v>0</v>
      </c>
      <c r="D9" s="42"/>
      <c r="E9" s="42"/>
      <c r="F9" s="46"/>
    </row>
    <row r="10" spans="2:6" ht="30" customHeight="1" thickTop="1">
      <c r="B10" s="51" t="s">
        <v>39</v>
      </c>
      <c r="C10" s="52">
        <f>SUM(C7:C9)</f>
        <v>0</v>
      </c>
      <c r="D10" s="42"/>
      <c r="E10" s="42"/>
      <c r="F10" s="46"/>
    </row>
    <row r="11" spans="2:6" ht="30" customHeight="1">
      <c r="B11" s="3"/>
      <c r="C11" s="71"/>
      <c r="F11" s="46"/>
    </row>
    <row r="12" spans="2:6" ht="30" customHeight="1">
      <c r="B12" s="104" t="s">
        <v>40</v>
      </c>
      <c r="C12" s="104"/>
      <c r="F12" s="46"/>
    </row>
    <row r="13" spans="2:6" ht="30" customHeight="1">
      <c r="B13" s="47" t="s">
        <v>38</v>
      </c>
      <c r="C13" s="48">
        <f>'Change Requests'!D17</f>
        <v>0</v>
      </c>
      <c r="D13" s="42"/>
      <c r="E13" s="42"/>
      <c r="F13" s="46"/>
    </row>
    <row r="14" spans="2:6" ht="30" customHeight="1" thickBot="1">
      <c r="B14" s="49" t="s">
        <v>47</v>
      </c>
      <c r="C14" s="50">
        <f>Deliverables!H24</f>
        <v>0</v>
      </c>
      <c r="D14" s="42"/>
      <c r="E14" s="42"/>
      <c r="F14" s="46"/>
    </row>
    <row r="15" spans="2:6" ht="30" customHeight="1" thickTop="1">
      <c r="B15" s="51" t="s">
        <v>41</v>
      </c>
      <c r="C15" s="52">
        <f>SUM(C13:C14)</f>
        <v>0</v>
      </c>
      <c r="D15" s="42"/>
      <c r="E15" s="42"/>
      <c r="F15" s="46"/>
    </row>
    <row r="16" spans="2:6" ht="30" customHeight="1">
      <c r="B16" s="3"/>
      <c r="C16" s="71"/>
      <c r="F16" s="46"/>
    </row>
    <row r="17" spans="2:6" ht="30" customHeight="1">
      <c r="B17" s="51" t="s">
        <v>71</v>
      </c>
      <c r="C17" s="52">
        <f>SUM(C10,C15)</f>
        <v>0</v>
      </c>
      <c r="D17" s="42"/>
      <c r="E17" s="42"/>
      <c r="F17" s="46"/>
    </row>
    <row r="18" ht="30" customHeight="1">
      <c r="F18" s="46"/>
    </row>
  </sheetData>
  <sheetProtection algorithmName="SHA-512" hashValue="8lvjoYxK99AQzhCMCcEWBm1zeab9j5IqP1ensNnoYN8qyfofcDiS29EddCMiGfns2NpHX9sOFmK/aoecmDXztA==" saltValue="hqGgtxzO3SuCOO3KY7/Bag==" spinCount="100000" sheet="1" objects="1" scenarios="1"/>
  <mergeCells count="3">
    <mergeCell ref="B12:C12"/>
    <mergeCell ref="B6:C6"/>
    <mergeCell ref="B5:C5"/>
  </mergeCells>
  <printOptions horizontalCentered="1"/>
  <pageMargins left="0.5" right="0.5" top="0.75" bottom="0.75" header="0.25" footer="0.25"/>
  <pageSetup horizontalDpi="600" verticalDpi="600" orientation="landscape" scale="95" r:id="rId1"/>
  <headerFooter>
    <oddHeader>&amp;C&amp;F</oddHeader>
    <oddFooter>&amp;C&amp;A
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6F0F604E4A564485879D344CE2F9F0" ma:contentTypeVersion="5" ma:contentTypeDescription="Create a new document." ma:contentTypeScope="" ma:versionID="77a3da25ed2c99463053f684dd880f01">
  <xsd:schema xmlns:xsd="http://www.w3.org/2001/XMLSchema" xmlns:xs="http://www.w3.org/2001/XMLSchema" xmlns:p="http://schemas.microsoft.com/office/2006/metadata/properties" xmlns:ns2="3142a65e-6ada-40e4-be56-b278c5a91e12" xmlns:ns3="959ab704-5d9c-46d0-9383-db48ad527ec2" targetNamespace="http://schemas.microsoft.com/office/2006/metadata/properties" ma:root="true" ma:fieldsID="b8438560fd7f64bab47654c12729a1ce" ns2:_="" ns3:_="">
    <xsd:import namespace="3142a65e-6ada-40e4-be56-b278c5a91e12"/>
    <xsd:import namespace="959ab704-5d9c-46d0-9383-db48ad527e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2a65e-6ada-40e4-be56-b278c5a91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9ab704-5d9c-46d0-9383-db48ad527e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93F43A-317F-4339-B73F-A9D4FE9C3BC0}">
  <ds:schemaRefs>
    <ds:schemaRef ds:uri="http://schemas.openxmlformats.org/package/2006/metadata/core-properties"/>
    <ds:schemaRef ds:uri="3142a65e-6ada-40e4-be56-b278c5a91e12"/>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959ab704-5d9c-46d0-9383-db48ad527ec2"/>
    <ds:schemaRef ds:uri="http://purl.org/dc/dcmitype/"/>
  </ds:schemaRefs>
</ds:datastoreItem>
</file>

<file path=customXml/itemProps2.xml><?xml version="1.0" encoding="utf-8"?>
<ds:datastoreItem xmlns:ds="http://schemas.openxmlformats.org/officeDocument/2006/customXml" ds:itemID="{CC072C88-C524-42E0-9C54-92B3BE27B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2a65e-6ada-40e4-be56-b278c5a91e12"/>
    <ds:schemaRef ds:uri="959ab704-5d9c-46d0-9383-db48ad527e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E165CB-1BE0-404E-A320-BB192F4E44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Nagy, Toni</cp:lastModifiedBy>
  <cp:lastPrinted>2023-08-15T13:45:59Z</cp:lastPrinted>
  <dcterms:created xsi:type="dcterms:W3CDTF">2008-09-05T19:13:41Z</dcterms:created>
  <dcterms:modified xsi:type="dcterms:W3CDTF">2023-10-04T12:28:58Z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0x010100F56F0F604E4A564485879D344CE2F9F0</vt:lpwstr>
  </property>
  <property fmtid="{D5CDD505-2E9C-101B-9397-08002B2CF9AE}" pid="3" name="Order">
    <vt:r8>45045200</vt:r8>
  </property>
  <property fmtid="{D5CDD505-2E9C-101B-9397-08002B2CF9AE}" pid="4" name="MediaServiceImageTags">
    <vt:lpwstr/>
  </property>
  <property fmtid="{D5CDD505-2E9C-101B-9397-08002B2CF9AE}" pid="5" name="_ExtendedDescription">
    <vt:lpwstr/>
  </property>
</Properties>
</file>